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BFallegger\Eigene Dokumente\CMIAXIOMA\32a1c12b74e54994bc9f0d5132b3e72e\"/>
    </mc:Choice>
  </mc:AlternateContent>
  <bookViews>
    <workbookView xWindow="120" yWindow="45" windowWidth="25440" windowHeight="15135"/>
  </bookViews>
  <sheets>
    <sheet name="Erfolgsrechnung" sheetId="1" r:id="rId1"/>
  </sheets>
  <calcPr calcId="162913"/>
</workbook>
</file>

<file path=xl/calcChain.xml><?xml version="1.0" encoding="utf-8"?>
<calcChain xmlns="http://schemas.openxmlformats.org/spreadsheetml/2006/main">
  <c r="F32" i="1" l="1"/>
  <c r="F43" i="1" l="1"/>
  <c r="F44" i="1"/>
  <c r="F45" i="1"/>
  <c r="F46" i="1"/>
  <c r="F42" i="1"/>
  <c r="D47" i="1"/>
  <c r="F5" i="1"/>
  <c r="F6" i="1"/>
  <c r="F7" i="1"/>
  <c r="F8" i="1"/>
  <c r="F9" i="1"/>
  <c r="F10" i="1"/>
  <c r="F13" i="1"/>
  <c r="F14" i="1"/>
  <c r="F15" i="1"/>
  <c r="F16" i="1"/>
  <c r="F17" i="1"/>
  <c r="F18" i="1"/>
  <c r="F19" i="1"/>
  <c r="F20" i="1"/>
  <c r="F25" i="1"/>
  <c r="F26" i="1"/>
  <c r="F31" i="1"/>
  <c r="F4" i="1"/>
  <c r="E47" i="1" l="1"/>
  <c r="F47" i="1" s="1"/>
  <c r="E33" i="1" l="1"/>
  <c r="D33" i="1"/>
  <c r="C33" i="1"/>
  <c r="E27" i="1"/>
  <c r="D27" i="1"/>
  <c r="E21" i="1"/>
  <c r="D21" i="1"/>
  <c r="E11" i="1"/>
  <c r="D11" i="1"/>
  <c r="C27" i="1"/>
  <c r="C18" i="1"/>
  <c r="C11" i="1"/>
  <c r="F33" i="1" l="1"/>
  <c r="F27" i="1"/>
  <c r="F11" i="1"/>
  <c r="F21" i="1"/>
  <c r="D23" i="1"/>
  <c r="D29" i="1" s="1"/>
  <c r="D35" i="1" s="1"/>
  <c r="C21" i="1"/>
  <c r="C23" i="1" s="1"/>
  <c r="C29" i="1" s="1"/>
  <c r="C35" i="1" s="1"/>
  <c r="E23" i="1"/>
  <c r="E29" i="1" l="1"/>
  <c r="F23" i="1"/>
  <c r="E35" i="1" l="1"/>
  <c r="F35" i="1" s="1"/>
  <c r="F29" i="1"/>
</calcChain>
</file>

<file path=xl/sharedStrings.xml><?xml version="1.0" encoding="utf-8"?>
<sst xmlns="http://schemas.openxmlformats.org/spreadsheetml/2006/main" count="41" uniqueCount="38">
  <si>
    <t>Erfolgsrechnung</t>
  </si>
  <si>
    <t>Personalaufwand</t>
  </si>
  <si>
    <t>Sach- und übriger Betriebsaufwand</t>
  </si>
  <si>
    <t>Abschreibungen Verwaltungsvermögen</t>
  </si>
  <si>
    <t xml:space="preserve">Einlagen in Fonds und SF </t>
  </si>
  <si>
    <t>Transferaufwand</t>
  </si>
  <si>
    <t>Durchlaufende Beiträge</t>
  </si>
  <si>
    <t>Interne Verrechnungen und Umlagen</t>
  </si>
  <si>
    <t>Betrieblicher Aufwand</t>
  </si>
  <si>
    <t>Fiskalertrag</t>
  </si>
  <si>
    <t>Regalien und Konzessionen</t>
  </si>
  <si>
    <t>Entgelte</t>
  </si>
  <si>
    <t>Entnahmen aus Fonds und SF</t>
  </si>
  <si>
    <t>Transferertrag</t>
  </si>
  <si>
    <t>Betrieblicher Ertrag</t>
  </si>
  <si>
    <t>Ergebnis aus betrieblicher Tätigkeit</t>
  </si>
  <si>
    <t>Finanzaufwand</t>
  </si>
  <si>
    <t>Finanzertrag</t>
  </si>
  <si>
    <t>Finanzergebnis</t>
  </si>
  <si>
    <t>Operatives Ergebnis</t>
  </si>
  <si>
    <t>Ausserordentlicher Aufwand</t>
  </si>
  <si>
    <t>Ausserordentlicher Ertrag</t>
  </si>
  <si>
    <t>Ausserordentliches Ergebnis</t>
  </si>
  <si>
    <t>Gesamtergebnis Erfolgsrechnung</t>
  </si>
  <si>
    <t>in 1'000 Fr.</t>
  </si>
  <si>
    <t>Rechnung</t>
  </si>
  <si>
    <t>Ergebnisse Spezialfinanzierungen (Verbuchung vor Abschluss)</t>
  </si>
  <si>
    <t>Ergebnis Spezialfinanzierung (SF) Feuerwehr</t>
  </si>
  <si>
    <t>Ergebnis Spezialfinanzierung (SF) Alters- und Pflegeheim</t>
  </si>
  <si>
    <t>Ergebnis Spezialfinanzierung (SF) Wasserversorgung</t>
  </si>
  <si>
    <t>Ergebnis Spezialfinanzierung (SF) Abwasserbeseitigung</t>
  </si>
  <si>
    <t>Ergebnis Spezialfinanzierung (SF) Abfallwirtschaft</t>
  </si>
  <si>
    <t>Total</t>
  </si>
  <si>
    <t>Der Ausgleich der SF findet vor dem Abschluss statt. Die Ergebnisse sind folglich im Gesamt-</t>
  </si>
  <si>
    <t>ergebnis nicht enthalten und sind deshalb gemäss untenstehender Aufstellung abzubilden.</t>
  </si>
  <si>
    <t>Abweichung</t>
  </si>
  <si>
    <t>ergänztes Budget</t>
  </si>
  <si>
    <t>Übrige Erträge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</si>
</sst>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 wrapText="1"/>
    </xf>
    <xf numFmtId="41" fontId="5" fillId="2" borderId="0" xfId="0" applyNumberFormat="1" applyFont="1" applyFill="1" applyBorder="1" applyAlignment="1">
      <alignment horizontal="right" vertical="center" wrapText="1"/>
    </xf>
    <xf numFmtId="41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 wrapText="1"/>
    </xf>
    <xf numFmtId="41" fontId="5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 wrapText="1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 wrapText="1"/>
    </xf>
    <xf numFmtId="41" fontId="4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Layout" zoomScaleNormal="120" workbookViewId="0">
      <selection activeCell="G15" sqref="G15"/>
    </sheetView>
  </sheetViews>
  <sheetFormatPr baseColWidth="10" defaultRowHeight="14.25" x14ac:dyDescent="0.2"/>
  <cols>
    <col min="1" max="1" width="2.875" style="1" bestFit="1" customWidth="1"/>
    <col min="2" max="2" width="31.625" style="1" customWidth="1"/>
    <col min="3" max="5" width="10" style="2" customWidth="1"/>
    <col min="6" max="6" width="8.625" style="2" bestFit="1" customWidth="1"/>
    <col min="7" max="16384" width="11" style="1"/>
  </cols>
  <sheetData>
    <row r="1" spans="1:6" ht="22.5" x14ac:dyDescent="0.2">
      <c r="A1" s="10" t="s">
        <v>0</v>
      </c>
      <c r="B1" s="6"/>
      <c r="C1" s="30" t="s">
        <v>25</v>
      </c>
      <c r="D1" s="31" t="s">
        <v>36</v>
      </c>
      <c r="E1" s="32" t="s">
        <v>25</v>
      </c>
      <c r="F1" s="31" t="s">
        <v>35</v>
      </c>
    </row>
    <row r="2" spans="1:6" ht="15" customHeight="1" x14ac:dyDescent="0.2">
      <c r="A2" s="36" t="s">
        <v>24</v>
      </c>
      <c r="B2" s="7"/>
      <c r="C2" s="33">
        <v>2018</v>
      </c>
      <c r="D2" s="34">
        <v>2019</v>
      </c>
      <c r="E2" s="35">
        <v>2019</v>
      </c>
      <c r="F2" s="34">
        <v>2019</v>
      </c>
    </row>
    <row r="3" spans="1:6" ht="15" customHeight="1" x14ac:dyDescent="0.2">
      <c r="A3" s="3"/>
      <c r="B3" s="3"/>
      <c r="C3" s="4"/>
      <c r="D3" s="5"/>
      <c r="E3" s="9"/>
      <c r="F3" s="5"/>
    </row>
    <row r="4" spans="1:6" ht="15" customHeight="1" x14ac:dyDescent="0.2">
      <c r="A4" s="14">
        <v>30</v>
      </c>
      <c r="B4" s="14" t="s">
        <v>1</v>
      </c>
      <c r="C4" s="15">
        <v>22386</v>
      </c>
      <c r="D4" s="16">
        <v>22300</v>
      </c>
      <c r="E4" s="17">
        <v>22422</v>
      </c>
      <c r="F4" s="16">
        <f>SUM(E4-D4)</f>
        <v>122</v>
      </c>
    </row>
    <row r="5" spans="1:6" ht="15" customHeight="1" x14ac:dyDescent="0.2">
      <c r="A5" s="14">
        <v>31</v>
      </c>
      <c r="B5" s="14" t="s">
        <v>2</v>
      </c>
      <c r="C5" s="15">
        <v>7766</v>
      </c>
      <c r="D5" s="16">
        <v>7700</v>
      </c>
      <c r="E5" s="17">
        <v>7546</v>
      </c>
      <c r="F5" s="16">
        <f t="shared" ref="F5:F35" si="0">SUM(E5-D5)</f>
        <v>-154</v>
      </c>
    </row>
    <row r="6" spans="1:6" ht="15" customHeight="1" x14ac:dyDescent="0.2">
      <c r="A6" s="14">
        <v>33</v>
      </c>
      <c r="B6" s="14" t="s">
        <v>3</v>
      </c>
      <c r="C6" s="15">
        <v>3259</v>
      </c>
      <c r="D6" s="16">
        <v>3865</v>
      </c>
      <c r="E6" s="17">
        <v>3899</v>
      </c>
      <c r="F6" s="16">
        <f t="shared" si="0"/>
        <v>34</v>
      </c>
    </row>
    <row r="7" spans="1:6" ht="15" customHeight="1" x14ac:dyDescent="0.2">
      <c r="A7" s="14">
        <v>35</v>
      </c>
      <c r="B7" s="14" t="s">
        <v>4</v>
      </c>
      <c r="C7" s="15">
        <v>1714</v>
      </c>
      <c r="D7" s="16">
        <v>1700</v>
      </c>
      <c r="E7" s="17">
        <v>1711</v>
      </c>
      <c r="F7" s="16">
        <f t="shared" si="0"/>
        <v>11</v>
      </c>
    </row>
    <row r="8" spans="1:6" ht="15" customHeight="1" x14ac:dyDescent="0.2">
      <c r="A8" s="14">
        <v>36</v>
      </c>
      <c r="B8" s="14" t="s">
        <v>5</v>
      </c>
      <c r="C8" s="15">
        <v>13333</v>
      </c>
      <c r="D8" s="16">
        <v>13100</v>
      </c>
      <c r="E8" s="17">
        <v>13236</v>
      </c>
      <c r="F8" s="16">
        <f t="shared" si="0"/>
        <v>136</v>
      </c>
    </row>
    <row r="9" spans="1:6" ht="15" customHeight="1" x14ac:dyDescent="0.2">
      <c r="A9" s="14">
        <v>37</v>
      </c>
      <c r="B9" s="14" t="s">
        <v>6</v>
      </c>
      <c r="C9" s="15">
        <v>5</v>
      </c>
      <c r="D9" s="16">
        <v>10</v>
      </c>
      <c r="E9" s="17">
        <v>8</v>
      </c>
      <c r="F9" s="16">
        <f t="shared" si="0"/>
        <v>-2</v>
      </c>
    </row>
    <row r="10" spans="1:6" ht="15" customHeight="1" x14ac:dyDescent="0.2">
      <c r="A10" s="14">
        <v>39</v>
      </c>
      <c r="B10" s="14" t="s">
        <v>7</v>
      </c>
      <c r="C10" s="15">
        <v>3977</v>
      </c>
      <c r="D10" s="16">
        <v>3800</v>
      </c>
      <c r="E10" s="17">
        <v>3856</v>
      </c>
      <c r="F10" s="16">
        <f t="shared" si="0"/>
        <v>56</v>
      </c>
    </row>
    <row r="11" spans="1:6" ht="15" customHeight="1" x14ac:dyDescent="0.2">
      <c r="A11" s="14"/>
      <c r="B11" s="11" t="s">
        <v>8</v>
      </c>
      <c r="C11" s="18">
        <f>SUM(C4:C10)</f>
        <v>52440</v>
      </c>
      <c r="D11" s="19">
        <f t="shared" ref="D11:E11" si="1">SUM(D4:D10)</f>
        <v>52475</v>
      </c>
      <c r="E11" s="20">
        <f t="shared" si="1"/>
        <v>52678</v>
      </c>
      <c r="F11" s="19">
        <f t="shared" si="0"/>
        <v>203</v>
      </c>
    </row>
    <row r="12" spans="1:6" ht="15" customHeight="1" x14ac:dyDescent="0.2">
      <c r="A12" s="14"/>
      <c r="B12" s="14"/>
      <c r="C12" s="15"/>
      <c r="D12" s="16"/>
      <c r="E12" s="17"/>
      <c r="F12" s="16"/>
    </row>
    <row r="13" spans="1:6" ht="15" customHeight="1" x14ac:dyDescent="0.2">
      <c r="A13" s="14">
        <v>40</v>
      </c>
      <c r="B13" s="14" t="s">
        <v>9</v>
      </c>
      <c r="C13" s="15">
        <v>-21176</v>
      </c>
      <c r="D13" s="16">
        <v>-21200</v>
      </c>
      <c r="E13" s="17">
        <v>-21423</v>
      </c>
      <c r="F13" s="16">
        <f t="shared" si="0"/>
        <v>-223</v>
      </c>
    </row>
    <row r="14" spans="1:6" ht="15" customHeight="1" x14ac:dyDescent="0.2">
      <c r="A14" s="14">
        <v>41</v>
      </c>
      <c r="B14" s="14" t="s">
        <v>10</v>
      </c>
      <c r="C14" s="15">
        <v>-402</v>
      </c>
      <c r="D14" s="16">
        <v>-400</v>
      </c>
      <c r="E14" s="17">
        <v>-454</v>
      </c>
      <c r="F14" s="16">
        <f t="shared" si="0"/>
        <v>-54</v>
      </c>
    </row>
    <row r="15" spans="1:6" ht="15" customHeight="1" x14ac:dyDescent="0.2">
      <c r="A15" s="14">
        <v>42</v>
      </c>
      <c r="B15" s="14" t="s">
        <v>11</v>
      </c>
      <c r="C15" s="15">
        <v>-14536</v>
      </c>
      <c r="D15" s="16">
        <v>-14400</v>
      </c>
      <c r="E15" s="17">
        <v>-14563</v>
      </c>
      <c r="F15" s="16">
        <f t="shared" si="0"/>
        <v>-163</v>
      </c>
    </row>
    <row r="16" spans="1:6" ht="15" customHeight="1" x14ac:dyDescent="0.2">
      <c r="A16" s="14">
        <v>43</v>
      </c>
      <c r="B16" s="14" t="s">
        <v>37</v>
      </c>
      <c r="C16" s="15">
        <v>-300</v>
      </c>
      <c r="D16" s="16">
        <v>-300</v>
      </c>
      <c r="E16" s="17">
        <v>-300</v>
      </c>
      <c r="F16" s="16">
        <f t="shared" si="0"/>
        <v>0</v>
      </c>
    </row>
    <row r="17" spans="1:6" ht="15" customHeight="1" x14ac:dyDescent="0.2">
      <c r="A17" s="14">
        <v>45</v>
      </c>
      <c r="B17" s="14" t="s">
        <v>12</v>
      </c>
      <c r="C17" s="15">
        <v>-403</v>
      </c>
      <c r="D17" s="16">
        <v>-400</v>
      </c>
      <c r="E17" s="17">
        <v>-180</v>
      </c>
      <c r="F17" s="16">
        <f t="shared" si="0"/>
        <v>220</v>
      </c>
    </row>
    <row r="18" spans="1:6" ht="15" customHeight="1" x14ac:dyDescent="0.2">
      <c r="A18" s="14">
        <v>46</v>
      </c>
      <c r="B18" s="14" t="s">
        <v>13</v>
      </c>
      <c r="C18" s="15">
        <f>-3084-2572-6065</f>
        <v>-11721</v>
      </c>
      <c r="D18" s="16">
        <v>-11800</v>
      </c>
      <c r="E18" s="17">
        <v>-11858</v>
      </c>
      <c r="F18" s="16">
        <f t="shared" si="0"/>
        <v>-58</v>
      </c>
    </row>
    <row r="19" spans="1:6" ht="15" customHeight="1" x14ac:dyDescent="0.2">
      <c r="A19" s="14">
        <v>47</v>
      </c>
      <c r="B19" s="14" t="s">
        <v>6</v>
      </c>
      <c r="C19" s="15">
        <v>-5</v>
      </c>
      <c r="D19" s="16">
        <v>-10</v>
      </c>
      <c r="E19" s="17">
        <v>-8</v>
      </c>
      <c r="F19" s="16">
        <f t="shared" si="0"/>
        <v>2</v>
      </c>
    </row>
    <row r="20" spans="1:6" ht="15" customHeight="1" x14ac:dyDescent="0.2">
      <c r="A20" s="14">
        <v>49</v>
      </c>
      <c r="B20" s="14" t="s">
        <v>7</v>
      </c>
      <c r="C20" s="15">
        <v>-3977</v>
      </c>
      <c r="D20" s="16">
        <v>-3800</v>
      </c>
      <c r="E20" s="17">
        <v>-3856</v>
      </c>
      <c r="F20" s="16">
        <f t="shared" si="0"/>
        <v>-56</v>
      </c>
    </row>
    <row r="21" spans="1:6" ht="15" customHeight="1" x14ac:dyDescent="0.2">
      <c r="A21" s="14"/>
      <c r="B21" s="11" t="s">
        <v>14</v>
      </c>
      <c r="C21" s="18">
        <f>SUM(C13:C20)</f>
        <v>-52520</v>
      </c>
      <c r="D21" s="19">
        <f t="shared" ref="D21:E21" si="2">SUM(D13:D20)</f>
        <v>-52310</v>
      </c>
      <c r="E21" s="20">
        <f t="shared" si="2"/>
        <v>-52642</v>
      </c>
      <c r="F21" s="19">
        <f t="shared" si="0"/>
        <v>-332</v>
      </c>
    </row>
    <row r="22" spans="1:6" ht="15" customHeight="1" x14ac:dyDescent="0.2">
      <c r="A22" s="14"/>
      <c r="B22" s="14"/>
      <c r="C22" s="15"/>
      <c r="D22" s="16"/>
      <c r="E22" s="17"/>
      <c r="F22" s="16"/>
    </row>
    <row r="23" spans="1:6" s="8" customFormat="1" ht="15" customHeight="1" x14ac:dyDescent="0.2">
      <c r="A23" s="21"/>
      <c r="B23" s="10" t="s">
        <v>15</v>
      </c>
      <c r="C23" s="26">
        <f>+C21+C11</f>
        <v>-80</v>
      </c>
      <c r="D23" s="27">
        <f t="shared" ref="D23:E23" si="3">+D21+D11</f>
        <v>165</v>
      </c>
      <c r="E23" s="28">
        <f t="shared" si="3"/>
        <v>36</v>
      </c>
      <c r="F23" s="27">
        <f t="shared" si="0"/>
        <v>-129</v>
      </c>
    </row>
    <row r="24" spans="1:6" ht="15" customHeight="1" x14ac:dyDescent="0.2">
      <c r="A24" s="14"/>
      <c r="B24" s="14"/>
      <c r="C24" s="15"/>
      <c r="D24" s="16"/>
      <c r="E24" s="17"/>
      <c r="F24" s="16"/>
    </row>
    <row r="25" spans="1:6" ht="15" customHeight="1" x14ac:dyDescent="0.2">
      <c r="A25" s="14">
        <v>34</v>
      </c>
      <c r="B25" s="14" t="s">
        <v>16</v>
      </c>
      <c r="C25" s="15">
        <v>1135</v>
      </c>
      <c r="D25" s="16">
        <v>1140</v>
      </c>
      <c r="E25" s="17">
        <v>1054</v>
      </c>
      <c r="F25" s="16">
        <f t="shared" si="0"/>
        <v>-86</v>
      </c>
    </row>
    <row r="26" spans="1:6" ht="15" customHeight="1" x14ac:dyDescent="0.2">
      <c r="A26" s="14">
        <v>44</v>
      </c>
      <c r="B26" s="14" t="s">
        <v>17</v>
      </c>
      <c r="C26" s="15">
        <v>-1386</v>
      </c>
      <c r="D26" s="16">
        <v>-1384</v>
      </c>
      <c r="E26" s="17">
        <v>-1391</v>
      </c>
      <c r="F26" s="16">
        <f t="shared" si="0"/>
        <v>-7</v>
      </c>
    </row>
    <row r="27" spans="1:6" s="8" customFormat="1" ht="15" customHeight="1" x14ac:dyDescent="0.2">
      <c r="A27" s="21"/>
      <c r="B27" s="10" t="s">
        <v>18</v>
      </c>
      <c r="C27" s="26">
        <f>+C26+C25</f>
        <v>-251</v>
      </c>
      <c r="D27" s="27">
        <f t="shared" ref="D27:E27" si="4">+D26+D25</f>
        <v>-244</v>
      </c>
      <c r="E27" s="28">
        <f t="shared" si="4"/>
        <v>-337</v>
      </c>
      <c r="F27" s="27">
        <f t="shared" si="0"/>
        <v>-93</v>
      </c>
    </row>
    <row r="28" spans="1:6" ht="15" customHeight="1" x14ac:dyDescent="0.2">
      <c r="A28" s="14"/>
      <c r="B28" s="14"/>
      <c r="C28" s="15"/>
      <c r="D28" s="16"/>
      <c r="E28" s="17"/>
      <c r="F28" s="16"/>
    </row>
    <row r="29" spans="1:6" s="8" customFormat="1" ht="15" customHeight="1" x14ac:dyDescent="0.2">
      <c r="A29" s="10" t="s">
        <v>19</v>
      </c>
      <c r="B29" s="10"/>
      <c r="C29" s="26">
        <f>+C27+C23</f>
        <v>-331</v>
      </c>
      <c r="D29" s="27">
        <f t="shared" ref="D29:E29" si="5">+D27+D23</f>
        <v>-79</v>
      </c>
      <c r="E29" s="28">
        <f t="shared" si="5"/>
        <v>-301</v>
      </c>
      <c r="F29" s="27">
        <f t="shared" si="0"/>
        <v>-222</v>
      </c>
    </row>
    <row r="30" spans="1:6" ht="15" customHeight="1" x14ac:dyDescent="0.2">
      <c r="A30" s="14"/>
      <c r="B30" s="14"/>
      <c r="C30" s="15"/>
      <c r="D30" s="16"/>
      <c r="E30" s="17"/>
      <c r="F30" s="16"/>
    </row>
    <row r="31" spans="1:6" ht="15" customHeight="1" x14ac:dyDescent="0.2">
      <c r="A31" s="14">
        <v>38</v>
      </c>
      <c r="B31" s="14" t="s">
        <v>20</v>
      </c>
      <c r="C31" s="15">
        <v>0</v>
      </c>
      <c r="D31" s="16">
        <v>0</v>
      </c>
      <c r="E31" s="17">
        <v>0</v>
      </c>
      <c r="F31" s="16">
        <f t="shared" si="0"/>
        <v>0</v>
      </c>
    </row>
    <row r="32" spans="1:6" ht="15" customHeight="1" x14ac:dyDescent="0.2">
      <c r="A32" s="14">
        <v>48</v>
      </c>
      <c r="B32" s="14" t="s">
        <v>21</v>
      </c>
      <c r="C32" s="15">
        <v>-120</v>
      </c>
      <c r="D32" s="16">
        <v>-120</v>
      </c>
      <c r="E32" s="17">
        <v>-120</v>
      </c>
      <c r="F32" s="16">
        <f t="shared" si="0"/>
        <v>0</v>
      </c>
    </row>
    <row r="33" spans="1:6" s="8" customFormat="1" ht="15" customHeight="1" x14ac:dyDescent="0.2">
      <c r="A33" s="10"/>
      <c r="B33" s="10" t="s">
        <v>22</v>
      </c>
      <c r="C33" s="26">
        <f>+C32+C31</f>
        <v>-120</v>
      </c>
      <c r="D33" s="27">
        <f t="shared" ref="D33:E33" si="6">+D32+D31</f>
        <v>-120</v>
      </c>
      <c r="E33" s="28">
        <f t="shared" si="6"/>
        <v>-120</v>
      </c>
      <c r="F33" s="27">
        <f t="shared" si="0"/>
        <v>0</v>
      </c>
    </row>
    <row r="34" spans="1:6" ht="15" customHeight="1" x14ac:dyDescent="0.2">
      <c r="A34" s="14"/>
      <c r="B34" s="14"/>
      <c r="C34" s="15"/>
      <c r="D34" s="16"/>
      <c r="E34" s="17"/>
      <c r="F34" s="16"/>
    </row>
    <row r="35" spans="1:6" s="8" customFormat="1" ht="15" customHeight="1" x14ac:dyDescent="0.2">
      <c r="A35" s="21" t="s">
        <v>23</v>
      </c>
      <c r="B35" s="25"/>
      <c r="C35" s="22">
        <f>+C33+C29</f>
        <v>-451</v>
      </c>
      <c r="D35" s="23">
        <f t="shared" ref="D35:E35" si="7">+D33+D29</f>
        <v>-199</v>
      </c>
      <c r="E35" s="24">
        <f t="shared" si="7"/>
        <v>-421</v>
      </c>
      <c r="F35" s="23">
        <f t="shared" si="0"/>
        <v>-222</v>
      </c>
    </row>
    <row r="36" spans="1:6" s="37" customFormat="1" ht="5.25" customHeight="1" x14ac:dyDescent="0.2">
      <c r="A36" s="12"/>
      <c r="B36" s="12"/>
      <c r="C36" s="13"/>
      <c r="D36" s="13"/>
      <c r="E36" s="29"/>
      <c r="F36" s="13"/>
    </row>
    <row r="37" spans="1:6" s="37" customFormat="1" ht="15" customHeight="1" x14ac:dyDescent="0.2">
      <c r="C37" s="38"/>
      <c r="D37" s="38"/>
      <c r="E37" s="38"/>
      <c r="F37" s="38"/>
    </row>
    <row r="38" spans="1:6" s="37" customFormat="1" ht="15" customHeight="1" x14ac:dyDescent="0.2">
      <c r="A38" s="37" t="s">
        <v>33</v>
      </c>
      <c r="C38" s="38"/>
      <c r="D38" s="38"/>
      <c r="E38" s="38"/>
      <c r="F38" s="38"/>
    </row>
    <row r="39" spans="1:6" s="37" customFormat="1" ht="15" customHeight="1" x14ac:dyDescent="0.2">
      <c r="A39" s="37" t="s">
        <v>34</v>
      </c>
      <c r="C39" s="38"/>
      <c r="D39" s="38"/>
      <c r="E39" s="38"/>
      <c r="F39" s="38"/>
    </row>
    <row r="40" spans="1:6" s="37" customFormat="1" ht="15" customHeight="1" x14ac:dyDescent="0.2"/>
    <row r="41" spans="1:6" s="37" customFormat="1" ht="15" customHeight="1" x14ac:dyDescent="0.2">
      <c r="A41" s="25" t="s">
        <v>26</v>
      </c>
      <c r="C41" s="38"/>
      <c r="D41" s="38"/>
      <c r="E41" s="38"/>
      <c r="F41" s="38"/>
    </row>
    <row r="42" spans="1:6" s="37" customFormat="1" ht="15" customHeight="1" x14ac:dyDescent="0.2">
      <c r="A42" s="37" t="s">
        <v>27</v>
      </c>
      <c r="C42" s="38"/>
      <c r="D42" s="38">
        <v>-6</v>
      </c>
      <c r="E42" s="38">
        <v>-13</v>
      </c>
      <c r="F42" s="38">
        <f t="shared" ref="F42:F47" si="8">SUM(E42-D42)</f>
        <v>-7</v>
      </c>
    </row>
    <row r="43" spans="1:6" s="37" customFormat="1" ht="15" customHeight="1" x14ac:dyDescent="0.2">
      <c r="A43" s="37" t="s">
        <v>28</v>
      </c>
      <c r="C43" s="38"/>
      <c r="D43" s="38">
        <v>-102</v>
      </c>
      <c r="E43" s="38">
        <v>-98</v>
      </c>
      <c r="F43" s="38">
        <f t="shared" si="8"/>
        <v>4</v>
      </c>
    </row>
    <row r="44" spans="1:6" s="37" customFormat="1" ht="15" customHeight="1" x14ac:dyDescent="0.2">
      <c r="A44" s="37" t="s">
        <v>29</v>
      </c>
      <c r="C44" s="38"/>
      <c r="D44" s="38">
        <v>-2</v>
      </c>
      <c r="E44" s="38">
        <v>7</v>
      </c>
      <c r="F44" s="38">
        <f t="shared" si="8"/>
        <v>9</v>
      </c>
    </row>
    <row r="45" spans="1:6" s="25" customFormat="1" ht="15" customHeight="1" x14ac:dyDescent="0.2">
      <c r="A45" s="37" t="s">
        <v>30</v>
      </c>
      <c r="B45" s="37"/>
      <c r="C45" s="38"/>
      <c r="D45" s="38">
        <v>-5</v>
      </c>
      <c r="E45" s="38">
        <v>-36</v>
      </c>
      <c r="F45" s="38">
        <f t="shared" si="8"/>
        <v>-31</v>
      </c>
    </row>
    <row r="46" spans="1:6" s="37" customFormat="1" ht="15" customHeight="1" x14ac:dyDescent="0.2">
      <c r="A46" s="37" t="s">
        <v>31</v>
      </c>
      <c r="C46" s="38"/>
      <c r="D46" s="13">
        <v>-1</v>
      </c>
      <c r="E46" s="13">
        <v>6</v>
      </c>
      <c r="F46" s="13">
        <f t="shared" si="8"/>
        <v>7</v>
      </c>
    </row>
    <row r="47" spans="1:6" s="37" customFormat="1" ht="15" customHeight="1" x14ac:dyDescent="0.2">
      <c r="A47" s="25" t="s">
        <v>32</v>
      </c>
      <c r="B47" s="25"/>
      <c r="C47" s="39"/>
      <c r="D47" s="39">
        <f>SUM(D42:D46)</f>
        <v>-116</v>
      </c>
      <c r="E47" s="39">
        <f>SUM(E42:E46)</f>
        <v>-134</v>
      </c>
      <c r="F47" s="39">
        <f t="shared" si="8"/>
        <v>-18</v>
      </c>
    </row>
    <row r="48" spans="1:6" s="37" customFormat="1" ht="15" customHeight="1" x14ac:dyDescent="0.2">
      <c r="C48" s="38"/>
      <c r="D48" s="38"/>
      <c r="E48" s="38"/>
      <c r="F48" s="38"/>
    </row>
    <row r="49" spans="3:6" s="37" customFormat="1" ht="15" customHeight="1" x14ac:dyDescent="0.2">
      <c r="C49" s="38"/>
      <c r="D49" s="38"/>
      <c r="E49" s="38"/>
      <c r="F49" s="38"/>
    </row>
    <row r="50" spans="3:6" s="37" customFormat="1" ht="15" customHeight="1" x14ac:dyDescent="0.2">
      <c r="C50" s="38"/>
      <c r="D50" s="38"/>
      <c r="E50" s="38"/>
      <c r="F50" s="38"/>
    </row>
    <row r="51" spans="3:6" s="37" customFormat="1" ht="15" customHeight="1" x14ac:dyDescent="0.2">
      <c r="C51" s="38"/>
      <c r="D51" s="38"/>
      <c r="E51" s="38"/>
      <c r="F51" s="38"/>
    </row>
    <row r="52" spans="3:6" s="37" customFormat="1" ht="15" customHeight="1" x14ac:dyDescent="0.2">
      <c r="C52" s="38"/>
      <c r="D52" s="38"/>
      <c r="E52" s="38"/>
      <c r="F52" s="38"/>
    </row>
  </sheetData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&amp;LFinanzdepartement Kanton Luzern&amp;RHandbuch Finanzhaushalt der Gemeinden
&amp;"Arial,Fett"gestufter Erfolgsausweis (Jahresrechnung) - Vorlage
nach zweistellier Artengliederung</oddHeader>
    <oddFooter>&amp;LStatus: Version 1.0 (Stand 27.02.2019)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Erfolgsrechnung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DeMiguel</dc:creator>
  <cp:lastModifiedBy>Beat Fallegger</cp:lastModifiedBy>
  <cp:lastPrinted>2019-04-11T12:13:09Z</cp:lastPrinted>
  <dcterms:created xsi:type="dcterms:W3CDTF">2016-10-21T07:09:01Z</dcterms:created>
  <dcterms:modified xsi:type="dcterms:W3CDTF">2021-12-20T17:55:57Z</dcterms:modified>
</cp:coreProperties>
</file>